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vebnyurad-my.sharepoint.com/personal/20230079_stavebnyurad_gov_sk/Documents/Documents/02_WEB/Dokumenty_na_web/objednavky_faktury/"/>
    </mc:Choice>
  </mc:AlternateContent>
  <xr:revisionPtr revIDLastSave="0" documentId="8_{D5DD47E8-A063-45A7-816A-47ECA0F3D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KTÚRY 2022" sheetId="2" r:id="rId1"/>
  </sheets>
  <definedNames>
    <definedName name="_xlnm.Print_Area" localSheetId="0">'FAKTÚRY 2022'!$A$1:$J$31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G34" i="2"/>
  <c r="G35" i="2"/>
  <c r="G37" i="2"/>
  <c r="G38" i="2"/>
  <c r="G39" i="2"/>
  <c r="G42" i="2"/>
  <c r="G43" i="2"/>
  <c r="G44" i="2"/>
  <c r="G45" i="2"/>
  <c r="G46" i="2"/>
  <c r="G32" i="2"/>
  <c r="H28" i="2"/>
  <c r="H27" i="2"/>
  <c r="G26" i="2"/>
  <c r="H23" i="2"/>
  <c r="H12" i="2"/>
</calcChain>
</file>

<file path=xl/sharedStrings.xml><?xml version="1.0" encoding="utf-8"?>
<sst xmlns="http://schemas.openxmlformats.org/spreadsheetml/2006/main" count="275" uniqueCount="176">
  <si>
    <t>Dodávateľ</t>
  </si>
  <si>
    <t>Sídlo dodávateľa</t>
  </si>
  <si>
    <t>IČO dodávateľa</t>
  </si>
  <si>
    <t>Identifikácia zmluvy</t>
  </si>
  <si>
    <t>012022</t>
  </si>
  <si>
    <t>PosAm, spol. s r.o.</t>
  </si>
  <si>
    <t>Bajkalská 28, 821 09 Bratislava</t>
  </si>
  <si>
    <t>-</t>
  </si>
  <si>
    <t>022022</t>
  </si>
  <si>
    <t>Solitea Slovensko, a.s.</t>
  </si>
  <si>
    <t>Plynárenská 7/C, 821 09 Bratislava</t>
  </si>
  <si>
    <t>032022</t>
  </si>
  <si>
    <t>Úrad pre normalizáciu, metrológiu a skúšobníctvo Slovenskej republiky</t>
  </si>
  <si>
    <t>Štefanovičova 3, 810 05 Bratislava</t>
  </si>
  <si>
    <t>Dátum doručenia faktúry</t>
  </si>
  <si>
    <t>Popis fakturovaného plnenia</t>
  </si>
  <si>
    <t>Celková hodnota fakturovaného plnenia bez DPH v EUR</t>
  </si>
  <si>
    <t>Celková hodnota fakturovaného plnenia s DPH v EUR</t>
  </si>
  <si>
    <t>Identifikácia objednávky</t>
  </si>
  <si>
    <t xml:space="preserve">Normy STN </t>
  </si>
  <si>
    <t>Prenájom účtovného a mzdového softvéru za 07/2022 a 08/2022</t>
  </si>
  <si>
    <t xml:space="preserve">Generali Poisťovňa, pobočka poisťovne z iného členského štátu </t>
  </si>
  <si>
    <t>005/2022</t>
  </si>
  <si>
    <t>006/2022</t>
  </si>
  <si>
    <t>007/2022</t>
  </si>
  <si>
    <t>008/2022</t>
  </si>
  <si>
    <t>AUTOCOMODEX TRNAVA, spol. s r.o.</t>
  </si>
  <si>
    <t>Nitrianska 1, 917 00 Trnava</t>
  </si>
  <si>
    <t>003/2022</t>
  </si>
  <si>
    <t>004/2022</t>
  </si>
  <si>
    <t>FAP42200001</t>
  </si>
  <si>
    <t>Číslo faktúry</t>
  </si>
  <si>
    <t>FAP42200002</t>
  </si>
  <si>
    <t>FAP42200003</t>
  </si>
  <si>
    <t>FAP42200004</t>
  </si>
  <si>
    <t>FAP42200005</t>
  </si>
  <si>
    <t>FAP42200006</t>
  </si>
  <si>
    <t>FAP42200007</t>
  </si>
  <si>
    <t>FAP42200008</t>
  </si>
  <si>
    <t>FAP42200009</t>
  </si>
  <si>
    <t>USB token pre prístup do Štátnej pokladnice</t>
  </si>
  <si>
    <t>Povinné zmluvné poistenie služobného motorového vozidla Škoda Superb AMBITION 2,0 TDI na obdobie od 17.08.2022 do 16.08.2023</t>
  </si>
  <si>
    <t>Povinné zmluvné poistenie služobného motorového vozidla Škoda Superb AMBITION 1,5 TSI na obdobie od 17.08.2022 do 16.08.2023</t>
  </si>
  <si>
    <t>Služobné motorové vozidlo Škoda Superb AMBITION 1,5 TSI</t>
  </si>
  <si>
    <t>Služobné motorové vozidlo Škoda Superb AMBITION 2,0 TDI</t>
  </si>
  <si>
    <t>Havarijné poistenie služobného motorového vozidla Škoda Superb AMBITION 2,0 TDI na obdobie od 17.08.2022 do 16.08.2023</t>
  </si>
  <si>
    <t>Havarijné poistenie služobného motorového vozidla Škoda Superb AMBITION 1,5 TSI na obdobie od 17.08.2022 do 16.08.2023</t>
  </si>
  <si>
    <t>Lamačská cesta 3/A, 841 04 Bratislava</t>
  </si>
  <si>
    <t>042022</t>
  </si>
  <si>
    <t>Romanova 42, 851 02 Bratislava</t>
  </si>
  <si>
    <t>010/2022</t>
  </si>
  <si>
    <t>052022</t>
  </si>
  <si>
    <t>WDS Solutions s. r. o.</t>
  </si>
  <si>
    <t>Mateja Bela 2494/4, 911 08 Trenčín</t>
  </si>
  <si>
    <t>FAP42200010</t>
  </si>
  <si>
    <t>Prenájom účtovného a mzdového softvéru za 09/2022</t>
  </si>
  <si>
    <t>062022</t>
  </si>
  <si>
    <t>Výpočtová technika - prenosné počítače</t>
  </si>
  <si>
    <t>Licencie Microsoft 365 E3 na 12 mesiacov</t>
  </si>
  <si>
    <t>082022</t>
  </si>
  <si>
    <t>EUROHOTEL a. s.</t>
  </si>
  <si>
    <t>Vajnorská 98/C, 831 04 Bratislava</t>
  </si>
  <si>
    <t>Prenájom konferenčných priestorov a zabezpečenie technických, stravovacích, kongresových a iných služieb na konferenciu organizovanú Úradom pre územné plánovanie a výstavbu SR na tému: Digitálne dvojča Slovenska: vízia a ambícia novej stavebnej legislatívy na Slovensku v termíne 29.09.2022</t>
  </si>
  <si>
    <t>092022</t>
  </si>
  <si>
    <t>Crystal Vision Services, s. r. o.</t>
  </si>
  <si>
    <t>Malokarpatská 15, 902 01 Pezinok</t>
  </si>
  <si>
    <t>102022</t>
  </si>
  <si>
    <t>NGX, s. r. o.</t>
  </si>
  <si>
    <t>Bancíkovej 1/A, 821 03 Bratislava</t>
  </si>
  <si>
    <t>FAP42200011</t>
  </si>
  <si>
    <t>Pyroconsulta, s. r. o.</t>
  </si>
  <si>
    <t>Zabezpečenie činnosti technika PO a BTS za 09/2022 a vytvorenie e-learningového konta na vzdelávacom portáli na obdobie od 09/2022 do 12/2022</t>
  </si>
  <si>
    <t>FAP42200012</t>
  </si>
  <si>
    <t>FAP42200013</t>
  </si>
  <si>
    <t>FAP42200014</t>
  </si>
  <si>
    <t>Uskladnenie letných pneumatík na služobnom motorovom vozidle Škoda Superb AMBITION 2,0 TDI</t>
  </si>
  <si>
    <t>SLOVNAFT, a.s.</t>
  </si>
  <si>
    <t>Vlčie hrdlo 1, 824 12 Bratislava</t>
  </si>
  <si>
    <t>009/2022</t>
  </si>
  <si>
    <t>Nákup pohonných hmôt za 09/2022</t>
  </si>
  <si>
    <t>FAP42200015</t>
  </si>
  <si>
    <t>FAP42200016</t>
  </si>
  <si>
    <t>OdveziemeVás.sk s.r.o.</t>
  </si>
  <si>
    <t>Bazovského 8, 841 01 Bratislava</t>
  </si>
  <si>
    <t>Zabezpečenie prepravných služieb pre zahraničnú návštevu prof. Jasona Pomeroya</t>
  </si>
  <si>
    <t>FAP42200017</t>
  </si>
  <si>
    <t>Rozhlas a televízia Slovenska</t>
  </si>
  <si>
    <t>Mlynská dolina, 845 45 Bratislava</t>
  </si>
  <si>
    <t>Úhrada za služby verejnosti poskytované Rozhlasom a televíziou Slovenska za obdobie od 07/2022 do 10/2022</t>
  </si>
  <si>
    <t>FAP42200018</t>
  </si>
  <si>
    <t>19.10.2022</t>
  </si>
  <si>
    <t>FAP42200019</t>
  </si>
  <si>
    <t>Úhrada za služby verejnosti poskytované Rozhlasom a televíziou Slovenska - doplatok za 10/2022</t>
  </si>
  <si>
    <t>FAP42200020</t>
  </si>
  <si>
    <t>Produkčné náklady na výrobu a odvysielanie multimediálneho diela "Digitalizácia SR a nová stavebná legislatíva" v TV TA3</t>
  </si>
  <si>
    <t>FAP42200021</t>
  </si>
  <si>
    <t>Školenie v IS VEMA zamerané na používanie modulu k evidencii majetku</t>
  </si>
  <si>
    <t>FAP42200022</t>
  </si>
  <si>
    <t>Zabezpečenie činnosti technika PO a BTS za 10/2022</t>
  </si>
  <si>
    <t>FAP42200023</t>
  </si>
  <si>
    <t>Colonnade Insurance S.A., pobočka poisťovne z iného členského štátu</t>
  </si>
  <si>
    <t>Moldavská cesta 8 B, 042 80 Košice</t>
  </si>
  <si>
    <t>Poistné za poistné obdobie od 04.11.2022 do 08.01.2023 - nebytové priestory</t>
  </si>
  <si>
    <t>014/2022</t>
  </si>
  <si>
    <t>FAP42200024</t>
  </si>
  <si>
    <t>Nákup pohonných hmôt za 10/2022</t>
  </si>
  <si>
    <t>317,90</t>
  </si>
  <si>
    <t>381,50</t>
  </si>
  <si>
    <t>FAP42200025</t>
  </si>
  <si>
    <t>Úhrada za služby verejnosti poskytované Rozhlasom a televíziou Slovenska za obdobie od 11/2022 do 12/2022</t>
  </si>
  <si>
    <t>FAP42200026</t>
  </si>
  <si>
    <t>FAP42200027</t>
  </si>
  <si>
    <t>Tlačiarne s náhradnými tonermi</t>
  </si>
  <si>
    <t>FAP42200028</t>
  </si>
  <si>
    <t>Prenájom účtovného a mzdového softvéru za 10/2022</t>
  </si>
  <si>
    <t>Prenájom účtovného a mzdového softvéru za 11/2022</t>
  </si>
  <si>
    <t>112022</t>
  </si>
  <si>
    <t>OTIDEA s.r.o.</t>
  </si>
  <si>
    <t>Účasť na kurze "Praktický kurz verejného nákupu alebo nepoznané možnosti VO"</t>
  </si>
  <si>
    <t>FAP42200029</t>
  </si>
  <si>
    <t>Uskladnenie letných pneumatík na služobnom motorovom vozidle Škoda Superb AMBITION 1,5 TSI</t>
  </si>
  <si>
    <t>FAP42200030</t>
  </si>
  <si>
    <t>Astrová 2/A, 821 01 Bratislava</t>
  </si>
  <si>
    <t>Nová Rožňavská 13546/135, 831 04 Bratislava</t>
  </si>
  <si>
    <t>Krasovského 14, 851 01 Bratislava</t>
  </si>
  <si>
    <t>Záhradnícka 151, 821 08 Bratislava</t>
  </si>
  <si>
    <t>FAP42200031</t>
  </si>
  <si>
    <t>FAP42200032</t>
  </si>
  <si>
    <t>FAP42200033</t>
  </si>
  <si>
    <t>FAP42200034</t>
  </si>
  <si>
    <t>FAP42200035</t>
  </si>
  <si>
    <t>FAP42200036</t>
  </si>
  <si>
    <t>FAP42200037</t>
  </si>
  <si>
    <t>FAP42200038</t>
  </si>
  <si>
    <t>FAP42200039</t>
  </si>
  <si>
    <t>FAP42200040</t>
  </si>
  <si>
    <t>FAP42200041</t>
  </si>
  <si>
    <t>FAP42200042</t>
  </si>
  <si>
    <t>FAP42200043</t>
  </si>
  <si>
    <t>FAP42200044</t>
  </si>
  <si>
    <t>FAP42200045</t>
  </si>
  <si>
    <t>LO2, s.r.o.</t>
  </si>
  <si>
    <t>Nájomné za kancelárske, parkovacie priestory + náklady</t>
  </si>
  <si>
    <t>Zmluva</t>
  </si>
  <si>
    <t>Služby BOZP a PO</t>
  </si>
  <si>
    <t>Certifikát</t>
  </si>
  <si>
    <t>PHM</t>
  </si>
  <si>
    <t>airwings, s.r.o.</t>
  </si>
  <si>
    <t>Horska 11A, 831 54 Bratislava</t>
  </si>
  <si>
    <t>Letenky</t>
  </si>
  <si>
    <t>14/2022</t>
  </si>
  <si>
    <t>AveTECH SK, spol. s r.o.</t>
  </si>
  <si>
    <t>Tovar</t>
  </si>
  <si>
    <t>13/2022</t>
  </si>
  <si>
    <t xml:space="preserve">Výpočtová technika </t>
  </si>
  <si>
    <t>16/2022</t>
  </si>
  <si>
    <t xml:space="preserve">IIT Development, a.s. </t>
  </si>
  <si>
    <t>Pluhová 2, 831 03 Bratislava</t>
  </si>
  <si>
    <t>Server</t>
  </si>
  <si>
    <t>17/2022</t>
  </si>
  <si>
    <t>GHS LEGAL</t>
  </si>
  <si>
    <t>Lazaretská 2313/A, 811 08 Bratislava</t>
  </si>
  <si>
    <t>Právne služby</t>
  </si>
  <si>
    <t>SLOVANET, a.s.</t>
  </si>
  <si>
    <t>Zriadenie pripojenia</t>
  </si>
  <si>
    <t>20/2022</t>
  </si>
  <si>
    <t>AUTOCONT, a.s.</t>
  </si>
  <si>
    <t>Video konferenčné tabule</t>
  </si>
  <si>
    <t>19/2022</t>
  </si>
  <si>
    <t>HS technology, s.r.o.</t>
  </si>
  <si>
    <t xml:space="preserve">Frana Mojtu 22, 949 01 Nitra </t>
  </si>
  <si>
    <t>Konferenčný mikrofón</t>
  </si>
  <si>
    <t>12/2022</t>
  </si>
  <si>
    <t>019/2022</t>
  </si>
  <si>
    <t>013/2022</t>
  </si>
  <si>
    <t>Z202215685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</si>
</sst>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8.85546875" defaultRowHeight="15" x14ac:dyDescent="0.25"/>
  <cols>
    <col min="1" max="1" width="13.7109375" style="17" customWidth="1"/>
    <col min="2" max="2" width="20.7109375" style="31" customWidth="1"/>
    <col min="3" max="3" width="25.7109375" style="17" customWidth="1"/>
    <col min="4" max="4" width="40.85546875" style="17" bestFit="1" customWidth="1"/>
    <col min="5" max="5" width="20.7109375" style="31" customWidth="1"/>
    <col min="6" max="6" width="55.7109375" style="17" customWidth="1"/>
    <col min="7" max="10" width="20.7109375" style="17" customWidth="1"/>
    <col min="11" max="16384" width="8.85546875" style="17"/>
  </cols>
  <sheetData>
    <row r="1" spans="1:10" ht="45" customHeight="1" x14ac:dyDescent="0.25">
      <c r="A1" s="15" t="s">
        <v>31</v>
      </c>
      <c r="B1" s="1" t="s">
        <v>14</v>
      </c>
      <c r="C1" s="16" t="s">
        <v>0</v>
      </c>
      <c r="D1" s="16" t="s">
        <v>1</v>
      </c>
      <c r="E1" s="1" t="s">
        <v>2</v>
      </c>
      <c r="F1" s="16" t="s">
        <v>15</v>
      </c>
      <c r="G1" s="15" t="s">
        <v>16</v>
      </c>
      <c r="H1" s="15" t="s">
        <v>17</v>
      </c>
      <c r="I1" s="16" t="s">
        <v>3</v>
      </c>
      <c r="J1" s="15" t="s">
        <v>18</v>
      </c>
    </row>
    <row r="2" spans="1:10" ht="45" x14ac:dyDescent="0.25">
      <c r="A2" s="7" t="s">
        <v>30</v>
      </c>
      <c r="B2" s="2">
        <v>44764</v>
      </c>
      <c r="C2" s="8" t="s">
        <v>12</v>
      </c>
      <c r="D2" s="7" t="s">
        <v>13</v>
      </c>
      <c r="E2" s="3">
        <v>30810710</v>
      </c>
      <c r="F2" s="7" t="s">
        <v>19</v>
      </c>
      <c r="G2" s="7">
        <v>146.44</v>
      </c>
      <c r="H2" s="9" t="s">
        <v>7</v>
      </c>
      <c r="I2" s="7" t="s">
        <v>7</v>
      </c>
      <c r="J2" s="18" t="s">
        <v>11</v>
      </c>
    </row>
    <row r="3" spans="1:10" ht="45" customHeight="1" x14ac:dyDescent="0.25">
      <c r="A3" s="19" t="s">
        <v>32</v>
      </c>
      <c r="B3" s="2">
        <v>44771</v>
      </c>
      <c r="C3" s="8" t="s">
        <v>5</v>
      </c>
      <c r="D3" s="7" t="s">
        <v>6</v>
      </c>
      <c r="E3" s="3">
        <v>31365078</v>
      </c>
      <c r="F3" s="20" t="s">
        <v>40</v>
      </c>
      <c r="G3" s="9">
        <v>82</v>
      </c>
      <c r="H3" s="9">
        <v>98.4</v>
      </c>
      <c r="I3" s="7" t="s">
        <v>7</v>
      </c>
      <c r="J3" s="18" t="s">
        <v>4</v>
      </c>
    </row>
    <row r="4" spans="1:10" ht="45" customHeight="1" x14ac:dyDescent="0.25">
      <c r="A4" s="19" t="s">
        <v>33</v>
      </c>
      <c r="B4" s="2">
        <v>44774</v>
      </c>
      <c r="C4" s="7" t="s">
        <v>9</v>
      </c>
      <c r="D4" s="8" t="s">
        <v>10</v>
      </c>
      <c r="E4" s="4">
        <v>36237337</v>
      </c>
      <c r="F4" s="8" t="s">
        <v>20</v>
      </c>
      <c r="G4" s="21">
        <v>1135</v>
      </c>
      <c r="H4" s="5">
        <v>1362</v>
      </c>
      <c r="I4" s="7" t="s">
        <v>7</v>
      </c>
      <c r="J4" s="18" t="s">
        <v>8</v>
      </c>
    </row>
    <row r="5" spans="1:10" ht="45" customHeight="1" x14ac:dyDescent="0.25">
      <c r="A5" s="8" t="s">
        <v>34</v>
      </c>
      <c r="B5" s="6">
        <v>44790</v>
      </c>
      <c r="C5" s="8" t="s">
        <v>21</v>
      </c>
      <c r="D5" s="22" t="s">
        <v>47</v>
      </c>
      <c r="E5" s="4">
        <v>54228573</v>
      </c>
      <c r="F5" s="8" t="s">
        <v>41</v>
      </c>
      <c r="G5" s="21">
        <v>256.39999999999998</v>
      </c>
      <c r="H5" s="5" t="s">
        <v>7</v>
      </c>
      <c r="I5" s="7" t="s">
        <v>22</v>
      </c>
      <c r="J5" s="18" t="s">
        <v>7</v>
      </c>
    </row>
    <row r="6" spans="1:10" ht="45" customHeight="1" x14ac:dyDescent="0.25">
      <c r="A6" s="8" t="s">
        <v>35</v>
      </c>
      <c r="B6" s="6">
        <v>44790</v>
      </c>
      <c r="C6" s="8" t="s">
        <v>21</v>
      </c>
      <c r="D6" s="22" t="s">
        <v>47</v>
      </c>
      <c r="E6" s="4">
        <v>54228573</v>
      </c>
      <c r="F6" s="8" t="s">
        <v>42</v>
      </c>
      <c r="G6" s="21">
        <v>218.99</v>
      </c>
      <c r="H6" s="5" t="s">
        <v>7</v>
      </c>
      <c r="I6" s="7" t="s">
        <v>23</v>
      </c>
      <c r="J6" s="18" t="s">
        <v>7</v>
      </c>
    </row>
    <row r="7" spans="1:10" ht="45" customHeight="1" x14ac:dyDescent="0.25">
      <c r="A7" s="8" t="s">
        <v>36</v>
      </c>
      <c r="B7" s="6">
        <v>44790</v>
      </c>
      <c r="C7" s="8" t="s">
        <v>21</v>
      </c>
      <c r="D7" s="22" t="s">
        <v>47</v>
      </c>
      <c r="E7" s="4">
        <v>54228573</v>
      </c>
      <c r="F7" s="8" t="s">
        <v>45</v>
      </c>
      <c r="G7" s="21">
        <v>1231.04</v>
      </c>
      <c r="H7" s="5" t="s">
        <v>7</v>
      </c>
      <c r="I7" s="7" t="s">
        <v>24</v>
      </c>
      <c r="J7" s="18" t="s">
        <v>7</v>
      </c>
    </row>
    <row r="8" spans="1:10" ht="45" customHeight="1" x14ac:dyDescent="0.25">
      <c r="A8" s="8" t="s">
        <v>37</v>
      </c>
      <c r="B8" s="6">
        <v>44790</v>
      </c>
      <c r="C8" s="8" t="s">
        <v>21</v>
      </c>
      <c r="D8" s="22" t="s">
        <v>47</v>
      </c>
      <c r="E8" s="4">
        <v>54228573</v>
      </c>
      <c r="F8" s="8" t="s">
        <v>46</v>
      </c>
      <c r="G8" s="21">
        <v>1146.8599999999999</v>
      </c>
      <c r="H8" s="5" t="s">
        <v>7</v>
      </c>
      <c r="I8" s="7" t="s">
        <v>25</v>
      </c>
      <c r="J8" s="18" t="s">
        <v>7</v>
      </c>
    </row>
    <row r="9" spans="1:10" ht="45" customHeight="1" x14ac:dyDescent="0.25">
      <c r="A9" s="8" t="s">
        <v>38</v>
      </c>
      <c r="B9" s="6">
        <v>44791</v>
      </c>
      <c r="C9" s="8" t="s">
        <v>26</v>
      </c>
      <c r="D9" s="8" t="s">
        <v>27</v>
      </c>
      <c r="E9" s="4">
        <v>31443036</v>
      </c>
      <c r="F9" s="8" t="s">
        <v>43</v>
      </c>
      <c r="G9" s="21">
        <v>29583.33</v>
      </c>
      <c r="H9" s="21">
        <v>35500</v>
      </c>
      <c r="I9" s="7" t="s">
        <v>28</v>
      </c>
      <c r="J9" s="18" t="s">
        <v>7</v>
      </c>
    </row>
    <row r="10" spans="1:10" ht="45" customHeight="1" x14ac:dyDescent="0.25">
      <c r="A10" s="8" t="s">
        <v>39</v>
      </c>
      <c r="B10" s="6">
        <v>44791</v>
      </c>
      <c r="C10" s="8" t="s">
        <v>26</v>
      </c>
      <c r="D10" s="8" t="s">
        <v>27</v>
      </c>
      <c r="E10" s="4">
        <v>31443036</v>
      </c>
      <c r="F10" s="8" t="s">
        <v>44</v>
      </c>
      <c r="G10" s="21">
        <v>29916.67</v>
      </c>
      <c r="H10" s="21">
        <v>35900</v>
      </c>
      <c r="I10" s="7" t="s">
        <v>29</v>
      </c>
      <c r="J10" s="18" t="s">
        <v>7</v>
      </c>
    </row>
    <row r="11" spans="1:10" ht="45" customHeight="1" x14ac:dyDescent="0.25">
      <c r="A11" s="19" t="s">
        <v>54</v>
      </c>
      <c r="B11" s="2">
        <v>44813</v>
      </c>
      <c r="C11" s="7" t="s">
        <v>9</v>
      </c>
      <c r="D11" s="8" t="s">
        <v>10</v>
      </c>
      <c r="E11" s="4">
        <v>36237337</v>
      </c>
      <c r="F11" s="8" t="s">
        <v>55</v>
      </c>
      <c r="G11" s="21">
        <v>196</v>
      </c>
      <c r="H11" s="5">
        <v>235.2</v>
      </c>
      <c r="I11" s="7" t="s">
        <v>7</v>
      </c>
      <c r="J11" s="18" t="s">
        <v>8</v>
      </c>
    </row>
    <row r="12" spans="1:10" ht="45" customHeight="1" x14ac:dyDescent="0.25">
      <c r="A12" s="19" t="s">
        <v>69</v>
      </c>
      <c r="B12" s="2">
        <v>44838</v>
      </c>
      <c r="C12" s="7" t="s">
        <v>70</v>
      </c>
      <c r="D12" s="7" t="s">
        <v>49</v>
      </c>
      <c r="E12" s="4">
        <v>43866859</v>
      </c>
      <c r="F12" s="8" t="s">
        <v>71</v>
      </c>
      <c r="G12" s="21">
        <v>535</v>
      </c>
      <c r="H12" s="5">
        <f>G12*1.2</f>
        <v>642</v>
      </c>
      <c r="I12" s="7" t="s">
        <v>50</v>
      </c>
      <c r="J12" s="18" t="s">
        <v>48</v>
      </c>
    </row>
    <row r="13" spans="1:10" ht="90" x14ac:dyDescent="0.25">
      <c r="A13" s="23" t="s">
        <v>72</v>
      </c>
      <c r="B13" s="11">
        <v>44840</v>
      </c>
      <c r="C13" s="20" t="s">
        <v>60</v>
      </c>
      <c r="D13" s="20" t="s">
        <v>61</v>
      </c>
      <c r="E13" s="12">
        <v>44360746</v>
      </c>
      <c r="F13" s="22" t="s">
        <v>62</v>
      </c>
      <c r="G13" s="24">
        <v>3997</v>
      </c>
      <c r="H13" s="13">
        <v>4796.3999999999996</v>
      </c>
      <c r="I13" s="20" t="s">
        <v>7</v>
      </c>
      <c r="J13" s="25" t="s">
        <v>59</v>
      </c>
    </row>
    <row r="14" spans="1:10" ht="45" customHeight="1" x14ac:dyDescent="0.25">
      <c r="A14" s="23" t="s">
        <v>73</v>
      </c>
      <c r="B14" s="11">
        <v>44844</v>
      </c>
      <c r="C14" s="20" t="s">
        <v>67</v>
      </c>
      <c r="D14" s="20" t="s">
        <v>68</v>
      </c>
      <c r="E14" s="12">
        <v>51881560</v>
      </c>
      <c r="F14" s="22" t="s">
        <v>58</v>
      </c>
      <c r="G14" s="24">
        <v>9072</v>
      </c>
      <c r="H14" s="13">
        <v>10886.4</v>
      </c>
      <c r="I14" s="20" t="s">
        <v>7</v>
      </c>
      <c r="J14" s="25" t="s">
        <v>66</v>
      </c>
    </row>
    <row r="15" spans="1:10" ht="45" customHeight="1" x14ac:dyDescent="0.25">
      <c r="A15" s="23" t="s">
        <v>74</v>
      </c>
      <c r="B15" s="11">
        <v>44846</v>
      </c>
      <c r="C15" s="20" t="s">
        <v>76</v>
      </c>
      <c r="D15" s="20" t="s">
        <v>77</v>
      </c>
      <c r="E15" s="12">
        <v>31322832</v>
      </c>
      <c r="F15" s="22" t="s">
        <v>79</v>
      </c>
      <c r="G15" s="24">
        <v>279.33</v>
      </c>
      <c r="H15" s="13">
        <v>335.21</v>
      </c>
      <c r="I15" s="25" t="s">
        <v>78</v>
      </c>
      <c r="J15" s="25" t="s">
        <v>7</v>
      </c>
    </row>
    <row r="16" spans="1:10" ht="45" customHeight="1" x14ac:dyDescent="0.25">
      <c r="A16" s="23" t="s">
        <v>80</v>
      </c>
      <c r="B16" s="11">
        <v>44848</v>
      </c>
      <c r="C16" s="22" t="s">
        <v>26</v>
      </c>
      <c r="D16" s="20" t="s">
        <v>27</v>
      </c>
      <c r="E16" s="12">
        <v>31443036</v>
      </c>
      <c r="F16" s="22" t="s">
        <v>75</v>
      </c>
      <c r="G16" s="24">
        <v>46.93</v>
      </c>
      <c r="H16" s="13">
        <v>56.32</v>
      </c>
      <c r="I16" s="25" t="s">
        <v>7</v>
      </c>
      <c r="J16" s="25" t="s">
        <v>7</v>
      </c>
    </row>
    <row r="17" spans="1:12" ht="45" customHeight="1" x14ac:dyDescent="0.25">
      <c r="A17" s="23" t="s">
        <v>81</v>
      </c>
      <c r="B17" s="11">
        <v>44851</v>
      </c>
      <c r="C17" s="22" t="s">
        <v>82</v>
      </c>
      <c r="D17" s="20" t="s">
        <v>83</v>
      </c>
      <c r="E17" s="12">
        <v>50194691</v>
      </c>
      <c r="F17" s="22" t="s">
        <v>84</v>
      </c>
      <c r="G17" s="24">
        <v>100</v>
      </c>
      <c r="H17" s="13">
        <v>120</v>
      </c>
      <c r="I17" s="25" t="s">
        <v>7</v>
      </c>
      <c r="J17" s="25" t="s">
        <v>7</v>
      </c>
    </row>
    <row r="18" spans="1:12" ht="45" customHeight="1" x14ac:dyDescent="0.25">
      <c r="A18" s="23" t="s">
        <v>85</v>
      </c>
      <c r="B18" s="11">
        <v>44851</v>
      </c>
      <c r="C18" s="22" t="s">
        <v>86</v>
      </c>
      <c r="D18" s="20" t="s">
        <v>87</v>
      </c>
      <c r="E18" s="12">
        <v>47232480</v>
      </c>
      <c r="F18" s="22" t="s">
        <v>88</v>
      </c>
      <c r="G18" s="24">
        <v>16.760000000000002</v>
      </c>
      <c r="H18" s="13">
        <v>20.11</v>
      </c>
      <c r="I18" s="25" t="s">
        <v>7</v>
      </c>
      <c r="J18" s="25" t="s">
        <v>7</v>
      </c>
    </row>
    <row r="19" spans="1:12" ht="45" customHeight="1" x14ac:dyDescent="0.25">
      <c r="A19" s="23" t="s">
        <v>89</v>
      </c>
      <c r="B19" s="11" t="s">
        <v>90</v>
      </c>
      <c r="C19" s="22" t="s">
        <v>9</v>
      </c>
      <c r="D19" s="20" t="s">
        <v>10</v>
      </c>
      <c r="E19" s="12">
        <v>36237337</v>
      </c>
      <c r="F19" s="22" t="s">
        <v>114</v>
      </c>
      <c r="G19" s="24">
        <v>196</v>
      </c>
      <c r="H19" s="13">
        <v>235.2</v>
      </c>
      <c r="I19" s="25" t="s">
        <v>7</v>
      </c>
      <c r="J19" s="25" t="s">
        <v>8</v>
      </c>
    </row>
    <row r="20" spans="1:12" ht="45" customHeight="1" x14ac:dyDescent="0.25">
      <c r="A20" s="23" t="s">
        <v>91</v>
      </c>
      <c r="B20" s="11">
        <v>44860</v>
      </c>
      <c r="C20" s="22" t="s">
        <v>86</v>
      </c>
      <c r="D20" s="22" t="s">
        <v>87</v>
      </c>
      <c r="E20" s="14">
        <v>47232480</v>
      </c>
      <c r="F20" s="22" t="s">
        <v>92</v>
      </c>
      <c r="G20" s="22">
        <v>11.62</v>
      </c>
      <c r="H20" s="22">
        <v>13.94</v>
      </c>
      <c r="I20" s="22" t="s">
        <v>7</v>
      </c>
      <c r="J20" s="22" t="s">
        <v>7</v>
      </c>
    </row>
    <row r="21" spans="1:12" ht="45" customHeight="1" x14ac:dyDescent="0.25">
      <c r="A21" s="23" t="s">
        <v>93</v>
      </c>
      <c r="B21" s="11">
        <v>44860</v>
      </c>
      <c r="C21" s="22" t="s">
        <v>64</v>
      </c>
      <c r="D21" s="22" t="s">
        <v>65</v>
      </c>
      <c r="E21" s="14">
        <v>53326342</v>
      </c>
      <c r="F21" s="22" t="s">
        <v>94</v>
      </c>
      <c r="G21" s="24">
        <v>3495</v>
      </c>
      <c r="H21" s="26" t="s">
        <v>7</v>
      </c>
      <c r="I21" s="22" t="s">
        <v>7</v>
      </c>
      <c r="J21" s="25" t="s">
        <v>63</v>
      </c>
    </row>
    <row r="22" spans="1:12" ht="45" customHeight="1" x14ac:dyDescent="0.25">
      <c r="A22" s="23" t="s">
        <v>95</v>
      </c>
      <c r="B22" s="11">
        <v>44861</v>
      </c>
      <c r="C22" s="22" t="s">
        <v>9</v>
      </c>
      <c r="D22" s="20" t="s">
        <v>10</v>
      </c>
      <c r="E22" s="12">
        <v>36237337</v>
      </c>
      <c r="F22" s="22" t="s">
        <v>96</v>
      </c>
      <c r="G22" s="24">
        <v>112</v>
      </c>
      <c r="H22" s="13">
        <v>134.4</v>
      </c>
      <c r="I22" s="25" t="s">
        <v>7</v>
      </c>
      <c r="J22" s="25" t="s">
        <v>8</v>
      </c>
    </row>
    <row r="23" spans="1:12" ht="45" customHeight="1" x14ac:dyDescent="0.25">
      <c r="A23" s="23" t="s">
        <v>97</v>
      </c>
      <c r="B23" s="11">
        <v>44865</v>
      </c>
      <c r="C23" s="22" t="s">
        <v>70</v>
      </c>
      <c r="D23" s="22" t="s">
        <v>49</v>
      </c>
      <c r="E23" s="14">
        <v>43866859</v>
      </c>
      <c r="F23" s="22" t="s">
        <v>98</v>
      </c>
      <c r="G23" s="24">
        <v>245</v>
      </c>
      <c r="H23" s="24">
        <f>G23*1.2</f>
        <v>294</v>
      </c>
      <c r="I23" s="25" t="s">
        <v>50</v>
      </c>
      <c r="J23" s="25" t="s">
        <v>7</v>
      </c>
    </row>
    <row r="24" spans="1:12" ht="45" customHeight="1" x14ac:dyDescent="0.25">
      <c r="A24" s="23" t="s">
        <v>99</v>
      </c>
      <c r="B24" s="11">
        <v>44868</v>
      </c>
      <c r="C24" s="22" t="s">
        <v>100</v>
      </c>
      <c r="D24" s="22" t="s">
        <v>101</v>
      </c>
      <c r="E24" s="14">
        <v>50013602</v>
      </c>
      <c r="F24" s="22" t="s">
        <v>102</v>
      </c>
      <c r="G24" s="24">
        <v>1000</v>
      </c>
      <c r="H24" s="24" t="s">
        <v>7</v>
      </c>
      <c r="I24" s="25" t="s">
        <v>103</v>
      </c>
      <c r="J24" s="25" t="s">
        <v>7</v>
      </c>
    </row>
    <row r="25" spans="1:12" ht="45" customHeight="1" x14ac:dyDescent="0.25">
      <c r="A25" s="23" t="s">
        <v>104</v>
      </c>
      <c r="B25" s="11">
        <v>44869</v>
      </c>
      <c r="C25" s="23" t="s">
        <v>76</v>
      </c>
      <c r="D25" s="23" t="s">
        <v>77</v>
      </c>
      <c r="E25" s="10">
        <v>31322832</v>
      </c>
      <c r="F25" s="23" t="s">
        <v>105</v>
      </c>
      <c r="G25" s="23" t="s">
        <v>106</v>
      </c>
      <c r="H25" s="23" t="s">
        <v>107</v>
      </c>
      <c r="I25" s="23" t="s">
        <v>78</v>
      </c>
      <c r="J25" s="23" t="s">
        <v>7</v>
      </c>
    </row>
    <row r="26" spans="1:12" ht="45" customHeight="1" x14ac:dyDescent="0.25">
      <c r="A26" s="23" t="s">
        <v>108</v>
      </c>
      <c r="B26" s="11">
        <v>44872</v>
      </c>
      <c r="C26" s="22" t="s">
        <v>86</v>
      </c>
      <c r="D26" s="20" t="s">
        <v>87</v>
      </c>
      <c r="E26" s="12">
        <v>47232480</v>
      </c>
      <c r="F26" s="22" t="s">
        <v>109</v>
      </c>
      <c r="G26" s="24">
        <f>H26/1.2</f>
        <v>30.966666666666665</v>
      </c>
      <c r="H26" s="13">
        <v>37.159999999999997</v>
      </c>
      <c r="I26" s="25" t="s">
        <v>7</v>
      </c>
      <c r="J26" s="25" t="s">
        <v>7</v>
      </c>
    </row>
    <row r="27" spans="1:12" ht="45" customHeight="1" x14ac:dyDescent="0.25">
      <c r="A27" s="23" t="s">
        <v>110</v>
      </c>
      <c r="B27" s="11">
        <v>44872</v>
      </c>
      <c r="C27" s="22" t="s">
        <v>52</v>
      </c>
      <c r="D27" s="20" t="s">
        <v>53</v>
      </c>
      <c r="E27" s="12">
        <v>46450424</v>
      </c>
      <c r="F27" s="22" t="s">
        <v>57</v>
      </c>
      <c r="G27" s="24">
        <v>24983.4</v>
      </c>
      <c r="H27" s="13">
        <f>G27*1.2</f>
        <v>29980.080000000002</v>
      </c>
      <c r="I27" s="25" t="s">
        <v>7</v>
      </c>
      <c r="J27" s="25" t="s">
        <v>56</v>
      </c>
    </row>
    <row r="28" spans="1:12" ht="45" customHeight="1" x14ac:dyDescent="0.25">
      <c r="A28" s="23" t="s">
        <v>111</v>
      </c>
      <c r="B28" s="11">
        <v>44873</v>
      </c>
      <c r="C28" s="22" t="s">
        <v>52</v>
      </c>
      <c r="D28" s="20" t="s">
        <v>53</v>
      </c>
      <c r="E28" s="12">
        <v>46450424</v>
      </c>
      <c r="F28" s="22" t="s">
        <v>112</v>
      </c>
      <c r="G28" s="24">
        <v>6600</v>
      </c>
      <c r="H28" s="13">
        <f>G28*1.2</f>
        <v>7920</v>
      </c>
      <c r="I28" s="25" t="s">
        <v>7</v>
      </c>
      <c r="J28" s="25" t="s">
        <v>51</v>
      </c>
    </row>
    <row r="29" spans="1:12" ht="45" customHeight="1" x14ac:dyDescent="0.25">
      <c r="A29" s="23" t="s">
        <v>113</v>
      </c>
      <c r="B29" s="11">
        <v>44879</v>
      </c>
      <c r="C29" s="22" t="s">
        <v>9</v>
      </c>
      <c r="D29" s="20" t="s">
        <v>10</v>
      </c>
      <c r="E29" s="12">
        <v>36237337</v>
      </c>
      <c r="F29" s="22" t="s">
        <v>115</v>
      </c>
      <c r="G29" s="24">
        <v>196</v>
      </c>
      <c r="H29" s="13">
        <v>235.2</v>
      </c>
      <c r="I29" s="25" t="s">
        <v>7</v>
      </c>
      <c r="J29" s="25" t="s">
        <v>8</v>
      </c>
    </row>
    <row r="30" spans="1:12" ht="45" customHeight="1" x14ac:dyDescent="0.25">
      <c r="A30" s="23" t="s">
        <v>119</v>
      </c>
      <c r="B30" s="11">
        <v>44887</v>
      </c>
      <c r="C30" s="22" t="s">
        <v>26</v>
      </c>
      <c r="D30" s="20" t="s">
        <v>27</v>
      </c>
      <c r="E30" s="12">
        <v>31443036</v>
      </c>
      <c r="F30" s="22" t="s">
        <v>120</v>
      </c>
      <c r="G30" s="24">
        <v>46.93</v>
      </c>
      <c r="H30" s="13">
        <v>56.32</v>
      </c>
      <c r="I30" s="25" t="s">
        <v>7</v>
      </c>
      <c r="J30" s="25" t="s">
        <v>7</v>
      </c>
    </row>
    <row r="31" spans="1:12" ht="45" customHeight="1" x14ac:dyDescent="0.25">
      <c r="A31" s="23" t="s">
        <v>121</v>
      </c>
      <c r="B31" s="11">
        <v>44888</v>
      </c>
      <c r="C31" s="22" t="s">
        <v>117</v>
      </c>
      <c r="D31" s="20" t="s">
        <v>122</v>
      </c>
      <c r="E31" s="12">
        <v>47139200</v>
      </c>
      <c r="F31" s="22" t="s">
        <v>118</v>
      </c>
      <c r="G31" s="24">
        <v>200</v>
      </c>
      <c r="H31" s="13">
        <v>240</v>
      </c>
      <c r="I31" s="25" t="s">
        <v>7</v>
      </c>
      <c r="J31" s="25" t="s">
        <v>116</v>
      </c>
    </row>
    <row r="32" spans="1:12" ht="45" customHeight="1" x14ac:dyDescent="0.25">
      <c r="A32" s="27" t="s">
        <v>126</v>
      </c>
      <c r="B32" s="30">
        <v>44895</v>
      </c>
      <c r="C32" s="22" t="s">
        <v>141</v>
      </c>
      <c r="D32" s="20" t="s">
        <v>10</v>
      </c>
      <c r="E32" s="12">
        <v>52599515</v>
      </c>
      <c r="F32" s="22" t="s">
        <v>142</v>
      </c>
      <c r="G32" s="13">
        <f>SUM(H32/1.2)</f>
        <v>2995.6333333333337</v>
      </c>
      <c r="H32" s="13">
        <v>3594.76</v>
      </c>
      <c r="I32" s="25" t="s">
        <v>143</v>
      </c>
      <c r="J32" s="20"/>
      <c r="L32" s="28"/>
    </row>
    <row r="33" spans="1:12" ht="45" customHeight="1" x14ac:dyDescent="0.25">
      <c r="A33" s="27" t="s">
        <v>127</v>
      </c>
      <c r="B33" s="30">
        <v>44895</v>
      </c>
      <c r="C33" s="22" t="s">
        <v>70</v>
      </c>
      <c r="D33" s="20" t="s">
        <v>49</v>
      </c>
      <c r="E33" s="12">
        <v>43866859</v>
      </c>
      <c r="F33" s="22" t="s">
        <v>144</v>
      </c>
      <c r="G33" s="13">
        <f>SUM(H33/1.2)</f>
        <v>245</v>
      </c>
      <c r="H33" s="13">
        <v>294</v>
      </c>
      <c r="I33" s="25" t="s">
        <v>50</v>
      </c>
      <c r="J33" s="20"/>
      <c r="L33" s="28"/>
    </row>
    <row r="34" spans="1:12" ht="45" customHeight="1" x14ac:dyDescent="0.25">
      <c r="A34" s="27" t="s">
        <v>128</v>
      </c>
      <c r="B34" s="30">
        <v>44895</v>
      </c>
      <c r="C34" s="22" t="s">
        <v>9</v>
      </c>
      <c r="D34" s="20" t="s">
        <v>10</v>
      </c>
      <c r="E34" s="12">
        <v>36237337</v>
      </c>
      <c r="F34" s="22" t="s">
        <v>145</v>
      </c>
      <c r="G34" s="13">
        <f>SUM(H34/1.2)</f>
        <v>45</v>
      </c>
      <c r="H34" s="13">
        <v>54</v>
      </c>
      <c r="I34" s="20"/>
      <c r="J34" s="25" t="s">
        <v>172</v>
      </c>
      <c r="L34" s="28"/>
    </row>
    <row r="35" spans="1:12" ht="45" customHeight="1" x14ac:dyDescent="0.25">
      <c r="A35" s="27" t="s">
        <v>129</v>
      </c>
      <c r="B35" s="30">
        <v>44903</v>
      </c>
      <c r="C35" s="22" t="s">
        <v>76</v>
      </c>
      <c r="D35" s="20" t="s">
        <v>77</v>
      </c>
      <c r="E35" s="12">
        <v>31322832</v>
      </c>
      <c r="F35" s="22" t="s">
        <v>146</v>
      </c>
      <c r="G35" s="13">
        <f>SUM(H35/1.2)</f>
        <v>418.25</v>
      </c>
      <c r="H35" s="13">
        <v>501.9</v>
      </c>
      <c r="I35" s="27" t="s">
        <v>78</v>
      </c>
      <c r="J35" s="20"/>
      <c r="L35" s="28"/>
    </row>
    <row r="36" spans="1:12" ht="45" customHeight="1" x14ac:dyDescent="0.25">
      <c r="A36" s="27" t="s">
        <v>130</v>
      </c>
      <c r="B36" s="30">
        <v>44904</v>
      </c>
      <c r="C36" s="22" t="s">
        <v>147</v>
      </c>
      <c r="D36" s="20" t="s">
        <v>148</v>
      </c>
      <c r="E36" s="12">
        <v>50605399</v>
      </c>
      <c r="F36" s="22" t="s">
        <v>149</v>
      </c>
      <c r="G36" s="13">
        <v>1423.89</v>
      </c>
      <c r="H36" s="13">
        <v>1423.89</v>
      </c>
      <c r="I36" s="20"/>
      <c r="J36" s="20" t="s">
        <v>150</v>
      </c>
      <c r="L36" s="28"/>
    </row>
    <row r="37" spans="1:12" ht="45" customHeight="1" x14ac:dyDescent="0.25">
      <c r="A37" s="27" t="s">
        <v>131</v>
      </c>
      <c r="B37" s="30">
        <v>44910</v>
      </c>
      <c r="C37" s="7" t="s">
        <v>151</v>
      </c>
      <c r="D37" s="7" t="s">
        <v>123</v>
      </c>
      <c r="E37" s="4">
        <v>35867647</v>
      </c>
      <c r="F37" s="7" t="s">
        <v>152</v>
      </c>
      <c r="G37" s="13">
        <f>SUM(H37/1.2)</f>
        <v>557</v>
      </c>
      <c r="H37" s="13">
        <v>668.4</v>
      </c>
      <c r="I37" s="20"/>
      <c r="J37" s="20" t="s">
        <v>153</v>
      </c>
      <c r="L37" s="28"/>
    </row>
    <row r="38" spans="1:12" ht="45" customHeight="1" x14ac:dyDescent="0.25">
      <c r="A38" s="27" t="s">
        <v>132</v>
      </c>
      <c r="B38" s="30">
        <v>44914</v>
      </c>
      <c r="C38" s="7" t="s">
        <v>52</v>
      </c>
      <c r="D38" s="7" t="s">
        <v>53</v>
      </c>
      <c r="E38" s="4">
        <v>46450424</v>
      </c>
      <c r="F38" s="7" t="s">
        <v>154</v>
      </c>
      <c r="G38" s="13">
        <f>SUM(H38/1.2)</f>
        <v>31150</v>
      </c>
      <c r="H38" s="13">
        <v>37380</v>
      </c>
      <c r="I38" s="20"/>
      <c r="J38" s="20" t="s">
        <v>155</v>
      </c>
      <c r="L38" s="28"/>
    </row>
    <row r="39" spans="1:12" ht="45" customHeight="1" x14ac:dyDescent="0.25">
      <c r="A39" s="27" t="s">
        <v>133</v>
      </c>
      <c r="B39" s="30">
        <v>44914</v>
      </c>
      <c r="C39" s="7" t="s">
        <v>156</v>
      </c>
      <c r="D39" s="7" t="s">
        <v>157</v>
      </c>
      <c r="E39" s="4">
        <v>50393031</v>
      </c>
      <c r="F39" s="7" t="s">
        <v>158</v>
      </c>
      <c r="G39" s="13">
        <f>SUM(H39/1.2)</f>
        <v>68600</v>
      </c>
      <c r="H39" s="13">
        <v>82320</v>
      </c>
      <c r="I39" s="20" t="s">
        <v>173</v>
      </c>
      <c r="J39" s="20"/>
      <c r="L39" s="28"/>
    </row>
    <row r="40" spans="1:12" ht="45" customHeight="1" x14ac:dyDescent="0.25">
      <c r="A40" s="27" t="s">
        <v>134</v>
      </c>
      <c r="B40" s="30">
        <v>44916</v>
      </c>
      <c r="C40" s="7" t="s">
        <v>147</v>
      </c>
      <c r="D40" s="7" t="s">
        <v>148</v>
      </c>
      <c r="E40" s="12">
        <v>50605399</v>
      </c>
      <c r="F40" s="22" t="s">
        <v>149</v>
      </c>
      <c r="G40" s="13">
        <v>5921.52</v>
      </c>
      <c r="H40" s="13">
        <v>5921.52</v>
      </c>
      <c r="I40" s="20"/>
      <c r="J40" s="20" t="s">
        <v>159</v>
      </c>
      <c r="L40" s="28"/>
    </row>
    <row r="41" spans="1:12" ht="45" customHeight="1" x14ac:dyDescent="0.25">
      <c r="A41" s="27" t="s">
        <v>135</v>
      </c>
      <c r="B41" s="30">
        <v>44916</v>
      </c>
      <c r="C41" s="7" t="s">
        <v>147</v>
      </c>
      <c r="D41" s="7" t="s">
        <v>148</v>
      </c>
      <c r="E41" s="12">
        <v>50605399</v>
      </c>
      <c r="F41" s="22" t="s">
        <v>149</v>
      </c>
      <c r="G41" s="13">
        <v>5978.28</v>
      </c>
      <c r="H41" s="13">
        <v>5978.28</v>
      </c>
      <c r="I41" s="20"/>
      <c r="J41" s="20" t="s">
        <v>159</v>
      </c>
      <c r="L41" s="28"/>
    </row>
    <row r="42" spans="1:12" ht="45" customHeight="1" x14ac:dyDescent="0.25">
      <c r="A42" s="27" t="s">
        <v>136</v>
      </c>
      <c r="B42" s="30">
        <v>44916</v>
      </c>
      <c r="C42" s="7" t="s">
        <v>160</v>
      </c>
      <c r="D42" s="7" t="s">
        <v>161</v>
      </c>
      <c r="E42" s="4">
        <v>47232544</v>
      </c>
      <c r="F42" s="7" t="s">
        <v>162</v>
      </c>
      <c r="G42" s="13">
        <f>SUM(H42/1.2)</f>
        <v>65597.5</v>
      </c>
      <c r="H42" s="13">
        <v>78717</v>
      </c>
      <c r="I42" s="20" t="s">
        <v>174</v>
      </c>
      <c r="J42" s="20"/>
      <c r="L42" s="28"/>
    </row>
    <row r="43" spans="1:12" ht="45" customHeight="1" x14ac:dyDescent="0.25">
      <c r="A43" s="27" t="s">
        <v>137</v>
      </c>
      <c r="B43" s="30">
        <v>44925</v>
      </c>
      <c r="C43" s="7" t="s">
        <v>163</v>
      </c>
      <c r="D43" s="7" t="s">
        <v>125</v>
      </c>
      <c r="E43" s="4">
        <v>35954612</v>
      </c>
      <c r="F43" s="7" t="s">
        <v>164</v>
      </c>
      <c r="G43" s="13">
        <f>SUM(H43/1.2)</f>
        <v>9300</v>
      </c>
      <c r="H43" s="13">
        <v>11160</v>
      </c>
      <c r="I43" s="20"/>
      <c r="J43" s="20" t="s">
        <v>165</v>
      </c>
      <c r="L43" s="28"/>
    </row>
    <row r="44" spans="1:12" ht="45" customHeight="1" x14ac:dyDescent="0.25">
      <c r="A44" s="27" t="s">
        <v>138</v>
      </c>
      <c r="B44" s="30">
        <v>44924</v>
      </c>
      <c r="C44" s="7" t="s">
        <v>166</v>
      </c>
      <c r="D44" s="7" t="s">
        <v>124</v>
      </c>
      <c r="E44" s="4">
        <v>36396222</v>
      </c>
      <c r="F44" s="7" t="s">
        <v>167</v>
      </c>
      <c r="G44" s="13">
        <f>SUM(H44/1.2)</f>
        <v>68500</v>
      </c>
      <c r="H44" s="13">
        <v>82200</v>
      </c>
      <c r="I44" s="20"/>
      <c r="J44" s="20" t="s">
        <v>168</v>
      </c>
      <c r="L44" s="28"/>
    </row>
    <row r="45" spans="1:12" ht="45" customHeight="1" x14ac:dyDescent="0.25">
      <c r="A45" s="27" t="s">
        <v>139</v>
      </c>
      <c r="B45" s="30">
        <v>44923</v>
      </c>
      <c r="C45" s="7" t="s">
        <v>151</v>
      </c>
      <c r="D45" s="7" t="s">
        <v>123</v>
      </c>
      <c r="E45" s="4">
        <v>35867647</v>
      </c>
      <c r="F45" s="7" t="s">
        <v>152</v>
      </c>
      <c r="G45" s="13">
        <f>SUM(H45/1.2)</f>
        <v>557</v>
      </c>
      <c r="H45" s="13">
        <v>668.4</v>
      </c>
      <c r="I45" s="20"/>
      <c r="J45" s="20" t="s">
        <v>153</v>
      </c>
      <c r="L45" s="28"/>
    </row>
    <row r="46" spans="1:12" ht="45" customHeight="1" x14ac:dyDescent="0.25">
      <c r="A46" s="27" t="s">
        <v>140</v>
      </c>
      <c r="B46" s="30">
        <v>44924</v>
      </c>
      <c r="C46" s="7" t="s">
        <v>169</v>
      </c>
      <c r="D46" s="7" t="s">
        <v>170</v>
      </c>
      <c r="E46" s="4">
        <v>52081061</v>
      </c>
      <c r="F46" s="7" t="s">
        <v>171</v>
      </c>
      <c r="G46" s="13">
        <f>SUM(H46/1.2)</f>
        <v>347.5</v>
      </c>
      <c r="H46" s="13">
        <v>417</v>
      </c>
      <c r="I46" s="7" t="s">
        <v>175</v>
      </c>
      <c r="J46" s="20"/>
      <c r="L46" s="28"/>
    </row>
    <row r="47" spans="1:12" ht="45" customHeight="1" x14ac:dyDescent="0.25">
      <c r="L47" s="28"/>
    </row>
    <row r="48" spans="1:12" ht="45" customHeight="1" x14ac:dyDescent="0.25">
      <c r="L48" s="28"/>
    </row>
    <row r="49" spans="7:12" ht="45" customHeight="1" x14ac:dyDescent="0.25">
      <c r="L49" s="28"/>
    </row>
    <row r="50" spans="7:12" ht="45" customHeight="1" x14ac:dyDescent="0.25">
      <c r="L50" s="28"/>
    </row>
    <row r="51" spans="7:12" ht="45" customHeight="1" x14ac:dyDescent="0.25">
      <c r="L51" s="28"/>
    </row>
    <row r="52" spans="7:12" x14ac:dyDescent="0.25">
      <c r="G52" s="29"/>
      <c r="H52" s="29"/>
      <c r="I52" s="29"/>
      <c r="J52" s="29"/>
      <c r="L52" s="28"/>
    </row>
  </sheetData>
  <phoneticPr fontId="3" type="noConversion"/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FAKTÚRY 2022</vt:lpstr>
      <vt:lpstr>'FAKTÚRY 2022'!Oblasť_tlače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revay</dc:creator>
  <cp:lastModifiedBy>Ivan Záleský</cp:lastModifiedBy>
  <cp:lastPrinted>2022-11-28T07:10:20Z</cp:lastPrinted>
  <dcterms:created xsi:type="dcterms:W3CDTF">2022-07-06T12:01:30Z</dcterms:created>
  <dcterms:modified xsi:type="dcterms:W3CDTF">2023-04-05T11:18:05Z</dcterms:modified>
</cp:coreProperties>
</file>